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2018" sheetId="1" r:id="rId1"/>
    <sheet name="2019" sheetId="2" r:id="rId2"/>
  </sheets>
  <definedNames>
    <definedName name="_xlnm.Print_Area" localSheetId="0">'2018'!$A$1:$H$34</definedName>
    <definedName name="_xlnm.Print_Area" localSheetId="1">'2019'!$A$1:$H$20</definedName>
  </definedNames>
  <calcPr fullCalcOnLoad="1" refMode="R1C1"/>
</workbook>
</file>

<file path=xl/sharedStrings.xml><?xml version="1.0" encoding="utf-8"?>
<sst xmlns="http://schemas.openxmlformats.org/spreadsheetml/2006/main" count="65" uniqueCount="50">
  <si>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</si>
  <si>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</si>
  <si>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</si>
  <si>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</si>
  <si>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</si>
  <si>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</si>
  <si>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Перелік проектів (об’єктів)</t>
  </si>
  <si>
    <t>Охорона здоров'я</t>
  </si>
  <si>
    <t>Фізкультура та спорт</t>
  </si>
  <si>
    <t>Рік початку та завершення проекту (об'єкта)</t>
  </si>
  <si>
    <t>Загальна кошторисна вартість, 
тис. грн</t>
  </si>
  <si>
    <t>Перелік інвестиційних проектів</t>
  </si>
  <si>
    <t>за пріоритетними напрямками соціально-економічного розвитку,</t>
  </si>
  <si>
    <t>Освіта</t>
  </si>
  <si>
    <t>Додаток 4</t>
  </si>
  <si>
    <t xml:space="preserve">Перелік інвестиційних проектів </t>
  </si>
  <si>
    <t xml:space="preserve"> таблиця 6.2.1.</t>
  </si>
  <si>
    <t>Інші</t>
  </si>
  <si>
    <t xml:space="preserve">які реалізуються у 2018 році по Троїцькому району </t>
  </si>
  <si>
    <t xml:space="preserve">які передбачається реалізувати у 2019 році по Троїцькому району </t>
  </si>
  <si>
    <t>Пропозиції щодо фінансування на 2019 рік, тис. грн</t>
  </si>
  <si>
    <t>фінансування у 2018 році, тис. грн</t>
  </si>
  <si>
    <t>Капітальний ремонт будівлі Троїцького ТМО Тоїцького району луганської області, розташованої за адресою: вул. Виноградна 11 смт Троїцьке Троїцького району Луганської області</t>
  </si>
  <si>
    <t>Капітальний ремонт (заміна вікон та дверей) сільської лікарні за адресою: с. Тарасівка вул Миру (Комсомольська) б.42 Троїцького району Луганської області</t>
  </si>
  <si>
    <t>Будівництво вуличного водогону за адресою : с.Солоні Троїцького району Луганської області</t>
  </si>
  <si>
    <t xml:space="preserve">Капітальний ремонт Розсипнянської гімназії Троїцького району Луганської області </t>
  </si>
  <si>
    <t>Реконструкція будівлі загальноосівтньої школи І ступеня за адресою: вул.Пушкіна , буд. 107 смт Троїцьке Троїцького району Луганскої області</t>
  </si>
  <si>
    <t>Капітальний ремонт будівлі загальноосвітньої школи І-ІІІ ступенів за адресою: вул.Центральна. Буд.31 с.Ями, Троїцький район Луганської області</t>
  </si>
  <si>
    <t>Реконструкція будівлі загальноосівтньої школи І-ІІ ступеня за адресою: вул Садова , буд. 1 с.Сиротине Троїцького району Луганскої області</t>
  </si>
  <si>
    <t>Реконструкція будівлі загальноосвітньої школи І-ІІІ ступеня за адресою: вул. Центральна, буд.18 с. Тополі Троїцький район Луганська область</t>
  </si>
  <si>
    <t>Культура</t>
  </si>
  <si>
    <t>Будівництво спортивного майданчику с. Воєводське Троїцького району Лугнаської області</t>
  </si>
  <si>
    <t>Будівництво спортивного майданчику с. Ями Троїцького району Лугнаської області</t>
  </si>
  <si>
    <t>Будівництво спортивного майданчику с. Демино_Олександрівка Троїцького району Лугнаської області</t>
  </si>
  <si>
    <t>Будівництво спортивного майданчику смт Троїцьке Троїцького району Лугнаської області</t>
  </si>
  <si>
    <t>Житлово-комунальне господарство</t>
  </si>
  <si>
    <t>Будівництво вуличного водогону  за адресою с.Воєводське Троїцького району Луганської області</t>
  </si>
  <si>
    <t>Капітальний ремонт водогону с. Розпасіївка Троїцького району Луганської області (вул. Молодіжна, Гагаріна)</t>
  </si>
  <si>
    <t>Сприяння сталого розвитку та забезпечення належного рівня благоустрою Тимонівської сільської ради Троїцького району Луганської області шляхом придбання спеціальної комунальної техніки та техніки для виготовлення паливних брикетів та пелетів</t>
  </si>
  <si>
    <t>Реконструкція нежитлової будівлі під адміністративний центр за адресою: провулок Річковий, буд. №14, с. Демино - Олександрівка, Троїцького району, Луганської області</t>
  </si>
  <si>
    <t>Капітальний ремонт будівлі опорного закладу освіти "Троїцький ліцей" пров. Шкільний, 17 а, смт Троїцьке Луганської області</t>
  </si>
  <si>
    <t>Капітальний ремонт будівлі дошкільного навчального закладу (ясел - садка) "Теремок" пр-т Перемоги, 73, смт Троїцьке Луганської області</t>
  </si>
  <si>
    <t>Будівництво Троїцької амбулаторії загальної практики сімейної медицини за адресою: кв. Молодіжний смт Троїцьке Троїцького району Лугнаської області</t>
  </si>
  <si>
    <t>2018-2019</t>
  </si>
  <si>
    <t>Забезпечення населення Троїцької об'єднаної територіальної  громади якісною питною водою (с.Новознаменка, Ями)</t>
  </si>
  <si>
    <t xml:space="preserve">Капітальний ремонт сільського будинку культури с.Привілля </t>
  </si>
  <si>
    <t>Капітальний ремонт  покрівлі селищного будинку культури за адресою: вул.Пушкіна буд 105 смт троїцьке Троїцького району Луганської області</t>
  </si>
  <si>
    <t xml:space="preserve">Воєводський сільський клуб-координаційний центр соціально-культурного розвитку села </t>
  </si>
  <si>
    <t>Капітальний ремонт покрівлі сільського будинку культури із заміною вікон та двере за адресою:вул. Матросова буд 10 с. Аношкіне Троїцького району Луганської області</t>
  </si>
  <si>
    <t>Капітальний ремонт будівлі Лантратівського ФАПу Троїцького району Луганської області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</si>
</sst>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#,##0.00_ ;[Red]\-#,##0.00\ "/>
    <numFmt numFmtId="196" formatCode="#,##0.000_ ;[Red]\-#,##0.000\ "/>
    <numFmt numFmtId="197" formatCode="0.00000"/>
    <numFmt numFmtId="198" formatCode="#,##0.000_р_."/>
    <numFmt numFmtId="199" formatCode="#,##0.000"/>
    <numFmt numFmtId="200" formatCode="#,##0.00_р_."/>
    <numFmt numFmtId="201" formatCode="#,##0.0_р_."/>
    <numFmt numFmtId="202" formatCode="#,##0_р_."/>
    <numFmt numFmtId="203" formatCode="#,##0.0_ ;[Red]\-#,##0.0\ "/>
    <numFmt numFmtId="204" formatCode="#,##0_ ;[Red]\-#,##0\ "/>
  </numFmts>
  <fonts count="3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 wrapText="1"/>
    </xf>
    <xf numFmtId="193" fontId="7" fillId="0" borderId="10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193" fontId="1" fillId="0" borderId="10" xfId="0" applyNumberFormat="1" applyFont="1" applyBorder="1" applyAlignment="1">
      <alignment horizontal="center" vertical="center"/>
    </xf>
    <xf numFmtId="19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28" fillId="0" borderId="10" xfId="0" applyNumberFormat="1" applyFont="1" applyBorder="1" applyAlignment="1">
      <alignment/>
    </xf>
    <xf numFmtId="193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9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99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19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93" fontId="28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96" fontId="1" fillId="0" borderId="10" xfId="0" applyNumberFormat="1" applyFont="1" applyBorder="1" applyAlignment="1">
      <alignment horizontal="center" vertical="center"/>
    </xf>
    <xf numFmtId="199" fontId="2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4"/>
  <sheetViews>
    <sheetView tabSelected="1" view="pageBreakPreview" zoomScale="75" zoomScaleSheetLayoutView="75" workbookViewId="0" topLeftCell="A29">
      <selection activeCell="E21" sqref="E21"/>
    </sheetView>
  </sheetViews>
  <sheetFormatPr defaultColWidth="9.125" defaultRowHeight="12.75"/>
  <cols>
    <col min="1" max="1" width="29.625" style="1" customWidth="1"/>
    <col min="2" max="2" width="10.875" style="1" customWidth="1"/>
    <col min="3" max="3" width="11.25390625" style="1" customWidth="1"/>
    <col min="4" max="4" width="11.625" style="1" customWidth="1"/>
    <col min="5" max="5" width="11.25390625" style="1" customWidth="1"/>
    <col min="6" max="6" width="11.125" style="1" customWidth="1"/>
    <col min="7" max="7" width="9.875" style="1" customWidth="1"/>
    <col min="8" max="8" width="13.875" style="1" customWidth="1"/>
    <col min="9" max="9" width="9.125" style="1" customWidth="1"/>
    <col min="10" max="10" width="12.125" style="1" bestFit="1" customWidth="1"/>
    <col min="11" max="11" width="13.25390625" style="1" bestFit="1" customWidth="1"/>
    <col min="12" max="16384" width="9.125" style="1" customWidth="1"/>
  </cols>
  <sheetData>
    <row r="1" ht="15.75">
      <c r="H1" s="8" t="s">
        <v>16</v>
      </c>
    </row>
    <row r="3" spans="1:8" ht="15.75" customHeight="1">
      <c r="A3" s="60" t="s">
        <v>15</v>
      </c>
      <c r="B3" s="60"/>
      <c r="C3" s="60"/>
      <c r="D3" s="60"/>
      <c r="E3" s="60"/>
      <c r="F3" s="60"/>
      <c r="G3" s="60"/>
      <c r="H3" s="60"/>
    </row>
    <row r="4" spans="1:8" ht="15.75">
      <c r="A4" s="60" t="s">
        <v>12</v>
      </c>
      <c r="B4" s="60"/>
      <c r="C4" s="60"/>
      <c r="D4" s="60"/>
      <c r="E4" s="60"/>
      <c r="F4" s="60"/>
      <c r="G4" s="60"/>
      <c r="H4" s="60"/>
    </row>
    <row r="5" spans="1:8" ht="15.75" customHeight="1">
      <c r="A5" s="60" t="s">
        <v>18</v>
      </c>
      <c r="B5" s="60"/>
      <c r="C5" s="60"/>
      <c r="D5" s="60"/>
      <c r="E5" s="60"/>
      <c r="F5" s="60"/>
      <c r="G5" s="60"/>
      <c r="H5" s="60"/>
    </row>
    <row r="7" spans="1:8" ht="15.75" customHeight="1">
      <c r="A7" s="61" t="s">
        <v>6</v>
      </c>
      <c r="B7" s="61" t="s">
        <v>9</v>
      </c>
      <c r="C7" s="61" t="s">
        <v>10</v>
      </c>
      <c r="D7" s="61" t="s">
        <v>21</v>
      </c>
      <c r="E7" s="61"/>
      <c r="F7" s="61"/>
      <c r="G7" s="61"/>
      <c r="H7" s="61"/>
    </row>
    <row r="8" spans="1:8" ht="18.75">
      <c r="A8" s="61"/>
      <c r="B8" s="61"/>
      <c r="C8" s="61"/>
      <c r="D8" s="61" t="s">
        <v>0</v>
      </c>
      <c r="E8" s="61" t="s">
        <v>1</v>
      </c>
      <c r="F8" s="61"/>
      <c r="G8" s="61"/>
      <c r="H8" s="61"/>
    </row>
    <row r="9" spans="1:8" ht="153.75" customHeight="1">
      <c r="A9" s="61"/>
      <c r="B9" s="61"/>
      <c r="C9" s="61"/>
      <c r="D9" s="61"/>
      <c r="E9" s="3" t="s">
        <v>4</v>
      </c>
      <c r="F9" s="3" t="s">
        <v>3</v>
      </c>
      <c r="G9" s="3" t="s">
        <v>2</v>
      </c>
      <c r="H9" s="3" t="s">
        <v>5</v>
      </c>
    </row>
    <row r="10" spans="1:72" s="2" customFormat="1" ht="30" customHeight="1">
      <c r="A10" s="4" t="s">
        <v>7</v>
      </c>
      <c r="B10" s="12"/>
      <c r="C10" s="5">
        <f>C11+C12+C13</f>
        <v>3391.7560000000003</v>
      </c>
      <c r="D10" s="5">
        <f>D11+D12+D13</f>
        <v>3264.627</v>
      </c>
      <c r="E10" s="5">
        <f>E11+E12+E13</f>
        <v>2380</v>
      </c>
      <c r="F10" s="5">
        <f>F11+F12+F13</f>
        <v>401.913</v>
      </c>
      <c r="G10" s="5">
        <f>G11+G12+G13</f>
        <v>460.788</v>
      </c>
      <c r="H10" s="5">
        <v>21.926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113.25" customHeight="1">
      <c r="A11" s="38" t="s">
        <v>22</v>
      </c>
      <c r="B11" s="18">
        <v>2018</v>
      </c>
      <c r="C11" s="13">
        <v>1495.855</v>
      </c>
      <c r="D11" s="13">
        <v>1403.3</v>
      </c>
      <c r="E11" s="13">
        <v>1160</v>
      </c>
      <c r="F11" s="13">
        <v>93.3</v>
      </c>
      <c r="G11" s="31">
        <v>150</v>
      </c>
      <c r="H11" s="2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8" ht="116.25" customHeight="1">
      <c r="A12" s="39" t="s">
        <v>23</v>
      </c>
      <c r="B12" s="20">
        <v>2018</v>
      </c>
      <c r="C12" s="13">
        <v>1497.401</v>
      </c>
      <c r="D12" s="29">
        <v>1495.9</v>
      </c>
      <c r="E12" s="13">
        <v>1220</v>
      </c>
      <c r="F12" s="13">
        <v>125.9</v>
      </c>
      <c r="G12" s="13">
        <v>150</v>
      </c>
      <c r="H12" s="24"/>
    </row>
    <row r="13" spans="1:8" ht="65.25" customHeight="1">
      <c r="A13" s="40" t="s">
        <v>49</v>
      </c>
      <c r="B13" s="20">
        <v>2018</v>
      </c>
      <c r="C13" s="13">
        <v>398.5</v>
      </c>
      <c r="D13" s="29">
        <v>365.427</v>
      </c>
      <c r="E13" s="13"/>
      <c r="F13" s="13">
        <v>182.713</v>
      </c>
      <c r="G13" s="13">
        <v>160.788</v>
      </c>
      <c r="H13" s="29">
        <v>21.926</v>
      </c>
    </row>
    <row r="14" spans="1:8" ht="18" customHeight="1">
      <c r="A14" s="41" t="s">
        <v>13</v>
      </c>
      <c r="B14" s="20"/>
      <c r="C14" s="14">
        <f>C15+C16+C17+C18+C19</f>
        <v>5072.692</v>
      </c>
      <c r="D14" s="57">
        <f>D15+D16+D17+D18+D19</f>
        <v>5027.259999999999</v>
      </c>
      <c r="E14" s="14">
        <f>E16+E17+E18+E19</f>
        <v>4888.163</v>
      </c>
      <c r="F14" s="14">
        <f>F15</f>
        <v>69.548</v>
      </c>
      <c r="G14" s="14">
        <f>G15</f>
        <v>61.202</v>
      </c>
      <c r="H14" s="57">
        <f>H15</f>
        <v>8.346</v>
      </c>
    </row>
    <row r="15" spans="1:8" ht="67.5" customHeight="1">
      <c r="A15" s="42" t="s">
        <v>25</v>
      </c>
      <c r="B15" s="18">
        <v>2018</v>
      </c>
      <c r="C15" s="13">
        <v>140</v>
      </c>
      <c r="D15" s="32">
        <v>139.097</v>
      </c>
      <c r="E15" s="13"/>
      <c r="F15" s="13">
        <v>69.548</v>
      </c>
      <c r="G15" s="13">
        <v>61.202</v>
      </c>
      <c r="H15" s="32">
        <v>8.346</v>
      </c>
    </row>
    <row r="16" spans="1:8" ht="98.25" customHeight="1">
      <c r="A16" s="9" t="s">
        <v>26</v>
      </c>
      <c r="B16" s="18">
        <v>2018</v>
      </c>
      <c r="C16" s="13">
        <v>1499.022</v>
      </c>
      <c r="D16" s="13">
        <v>1487.918</v>
      </c>
      <c r="E16" s="13">
        <v>1487.918</v>
      </c>
      <c r="F16" s="14"/>
      <c r="G16" s="13"/>
      <c r="H16" s="13"/>
    </row>
    <row r="17" spans="1:8" ht="105" customHeight="1">
      <c r="A17" s="19" t="s">
        <v>27</v>
      </c>
      <c r="B17" s="18">
        <v>2018</v>
      </c>
      <c r="C17" s="9">
        <v>1515.268</v>
      </c>
      <c r="D17" s="15">
        <v>1498.139</v>
      </c>
      <c r="E17" s="15">
        <v>1498.139</v>
      </c>
      <c r="F17" s="15"/>
      <c r="G17" s="9"/>
      <c r="H17" s="30"/>
    </row>
    <row r="18" spans="1:8" ht="105" customHeight="1">
      <c r="A18" s="19" t="s">
        <v>28</v>
      </c>
      <c r="B18" s="18">
        <v>2018</v>
      </c>
      <c r="C18" s="9">
        <v>1498.642</v>
      </c>
      <c r="D18" s="15">
        <v>1490.764</v>
      </c>
      <c r="E18" s="15">
        <v>1490.764</v>
      </c>
      <c r="F18" s="15"/>
      <c r="G18" s="9"/>
      <c r="H18" s="30"/>
    </row>
    <row r="19" spans="1:8" ht="99.75" customHeight="1">
      <c r="A19" s="19" t="s">
        <v>29</v>
      </c>
      <c r="B19" s="18">
        <v>2018</v>
      </c>
      <c r="C19" s="9">
        <v>419.76</v>
      </c>
      <c r="D19" s="15">
        <v>411.342</v>
      </c>
      <c r="E19" s="15">
        <v>411.342</v>
      </c>
      <c r="F19" s="15"/>
      <c r="G19" s="9"/>
      <c r="H19" s="7"/>
    </row>
    <row r="20" spans="1:8" ht="20.25" customHeight="1">
      <c r="A20" s="37" t="s">
        <v>30</v>
      </c>
      <c r="B20" s="16"/>
      <c r="C20" s="58">
        <f>C21+C22+C23+C24</f>
        <v>1989.842</v>
      </c>
      <c r="D20" s="11">
        <f>D21+D22+D23+D24</f>
        <v>1330.964</v>
      </c>
      <c r="E20" s="11">
        <f>E24</f>
        <v>203.86</v>
      </c>
      <c r="F20" s="11">
        <f>F21+F22+F23+F24</f>
        <v>375.38300000000004</v>
      </c>
      <c r="G20" s="58">
        <f>G21+G22+G23+G24</f>
        <v>685.555</v>
      </c>
      <c r="H20" s="58">
        <f>H21+H22+H23+H24</f>
        <v>66.166</v>
      </c>
    </row>
    <row r="21" spans="1:8" ht="99.75" customHeight="1">
      <c r="A21" s="19" t="s">
        <v>46</v>
      </c>
      <c r="B21" s="18">
        <v>2018</v>
      </c>
      <c r="C21" s="9">
        <v>589.429</v>
      </c>
      <c r="D21" s="15">
        <v>541.466</v>
      </c>
      <c r="E21" s="15"/>
      <c r="F21" s="15">
        <v>183.719</v>
      </c>
      <c r="G21" s="9">
        <v>325.259</v>
      </c>
      <c r="H21" s="9">
        <v>32.488</v>
      </c>
    </row>
    <row r="22" spans="1:8" ht="67.5" customHeight="1">
      <c r="A22" s="19" t="s">
        <v>47</v>
      </c>
      <c r="B22" s="18">
        <v>2018</v>
      </c>
      <c r="C22" s="9">
        <v>82.558</v>
      </c>
      <c r="D22" s="15">
        <v>56.564</v>
      </c>
      <c r="E22" s="15"/>
      <c r="F22" s="15">
        <v>28.282</v>
      </c>
      <c r="G22" s="9">
        <v>24.888</v>
      </c>
      <c r="H22" s="9">
        <v>3.394</v>
      </c>
    </row>
    <row r="23" spans="1:8" ht="110.25" customHeight="1">
      <c r="A23" s="19" t="s">
        <v>48</v>
      </c>
      <c r="B23" s="18">
        <v>2018</v>
      </c>
      <c r="C23" s="9">
        <v>617.855</v>
      </c>
      <c r="D23" s="15">
        <v>504.734</v>
      </c>
      <c r="E23" s="15"/>
      <c r="F23" s="15">
        <v>163.382</v>
      </c>
      <c r="G23" s="9">
        <v>311.068</v>
      </c>
      <c r="H23" s="9">
        <v>30.284</v>
      </c>
    </row>
    <row r="24" spans="1:8" ht="59.25" customHeight="1">
      <c r="A24" s="19" t="s">
        <v>45</v>
      </c>
      <c r="B24" s="18">
        <v>2018</v>
      </c>
      <c r="C24" s="9">
        <v>700</v>
      </c>
      <c r="D24" s="15">
        <v>228.2</v>
      </c>
      <c r="E24" s="15">
        <v>203.86</v>
      </c>
      <c r="F24" s="15"/>
      <c r="G24" s="9">
        <v>24.34</v>
      </c>
      <c r="H24" s="9"/>
    </row>
    <row r="25" spans="1:8" ht="25.5" customHeight="1">
      <c r="A25" s="34" t="s">
        <v>8</v>
      </c>
      <c r="B25" s="18"/>
      <c r="C25" s="14">
        <f>C27+C28+C29</f>
        <v>4060.4089999999997</v>
      </c>
      <c r="D25" s="14">
        <f>D26+D27+D28+D29</f>
        <v>3401</v>
      </c>
      <c r="E25" s="14">
        <f>E26+E27+E28+E29</f>
        <v>2800</v>
      </c>
      <c r="F25" s="14"/>
      <c r="G25" s="14">
        <f>G26+G27+G28+G29</f>
        <v>601</v>
      </c>
      <c r="H25" s="5"/>
    </row>
    <row r="26" spans="1:8" ht="70.5" customHeight="1">
      <c r="A26" s="19" t="s">
        <v>31</v>
      </c>
      <c r="B26" s="18">
        <v>2018</v>
      </c>
      <c r="C26" s="13">
        <v>1348.591</v>
      </c>
      <c r="D26" s="13">
        <v>850.25</v>
      </c>
      <c r="E26" s="13">
        <v>700</v>
      </c>
      <c r="F26" s="13"/>
      <c r="G26" s="13">
        <v>150.25</v>
      </c>
      <c r="H26" s="5"/>
    </row>
    <row r="27" spans="1:8" ht="69.75" customHeight="1">
      <c r="A27" s="19" t="s">
        <v>32</v>
      </c>
      <c r="B27" s="18">
        <v>2018</v>
      </c>
      <c r="C27" s="13">
        <v>1348.513</v>
      </c>
      <c r="D27" s="13">
        <v>850.25</v>
      </c>
      <c r="E27" s="13">
        <v>700</v>
      </c>
      <c r="F27" s="13"/>
      <c r="G27" s="13">
        <v>150.25</v>
      </c>
      <c r="H27" s="26"/>
    </row>
    <row r="28" spans="1:8" ht="101.25" customHeight="1">
      <c r="A28" s="19" t="s">
        <v>33</v>
      </c>
      <c r="B28" s="18">
        <v>2018</v>
      </c>
      <c r="C28" s="13">
        <v>1348.672</v>
      </c>
      <c r="D28" s="13">
        <v>850.25</v>
      </c>
      <c r="E28" s="13">
        <v>700</v>
      </c>
      <c r="F28" s="13"/>
      <c r="G28" s="13">
        <v>150.25</v>
      </c>
      <c r="H28" s="26"/>
    </row>
    <row r="29" spans="1:8" ht="72" customHeight="1">
      <c r="A29" s="19" t="s">
        <v>34</v>
      </c>
      <c r="B29" s="18">
        <v>2018</v>
      </c>
      <c r="C29" s="13">
        <v>1363.224</v>
      </c>
      <c r="D29" s="13">
        <v>850.25</v>
      </c>
      <c r="E29" s="13">
        <v>700</v>
      </c>
      <c r="F29" s="13"/>
      <c r="G29" s="13">
        <v>150.25</v>
      </c>
      <c r="H29" s="26"/>
    </row>
    <row r="30" spans="1:8" ht="31.5">
      <c r="A30" s="34" t="s">
        <v>35</v>
      </c>
      <c r="B30" s="18"/>
      <c r="C30" s="14">
        <f>C31+C32+C33</f>
        <v>5500</v>
      </c>
      <c r="D30" s="14">
        <f>D31+D32+D33</f>
        <v>1672.23</v>
      </c>
      <c r="E30" s="14">
        <f>E31+E32+E33</f>
        <v>1505.02</v>
      </c>
      <c r="F30" s="14"/>
      <c r="G30" s="59">
        <f>G31+G32+G33</f>
        <v>167.20999999999998</v>
      </c>
      <c r="H30" s="6"/>
    </row>
    <row r="31" spans="1:8" ht="63">
      <c r="A31" s="19" t="s">
        <v>36</v>
      </c>
      <c r="B31" s="18">
        <v>2018</v>
      </c>
      <c r="C31" s="13">
        <v>1645.834</v>
      </c>
      <c r="D31" s="13">
        <v>521.17</v>
      </c>
      <c r="E31" s="13">
        <v>469.06</v>
      </c>
      <c r="F31" s="13"/>
      <c r="G31" s="43">
        <v>52.11</v>
      </c>
      <c r="H31" s="6"/>
    </row>
    <row r="32" spans="1:8" ht="63">
      <c r="A32" s="44" t="s">
        <v>24</v>
      </c>
      <c r="B32" s="18">
        <v>2018</v>
      </c>
      <c r="C32" s="13">
        <v>2287.166</v>
      </c>
      <c r="D32" s="21">
        <v>614.38</v>
      </c>
      <c r="E32" s="21">
        <v>552.95</v>
      </c>
      <c r="F32" s="13"/>
      <c r="G32" s="21">
        <v>61.43</v>
      </c>
      <c r="H32" s="6"/>
    </row>
    <row r="33" spans="1:8" ht="78.75">
      <c r="A33" s="44" t="s">
        <v>37</v>
      </c>
      <c r="B33" s="18">
        <v>2018</v>
      </c>
      <c r="C33" s="13">
        <v>1567</v>
      </c>
      <c r="D33" s="21">
        <v>536.68</v>
      </c>
      <c r="E33" s="21">
        <v>483.01</v>
      </c>
      <c r="F33" s="13"/>
      <c r="G33" s="21">
        <v>53.67</v>
      </c>
      <c r="H33" s="6"/>
    </row>
    <row r="34" spans="1:8" ht="15.75">
      <c r="A34" s="22" t="s">
        <v>0</v>
      </c>
      <c r="B34" s="18"/>
      <c r="C34" s="25">
        <f>C10+C14+C20+C30</f>
        <v>15954.29</v>
      </c>
      <c r="D34" s="25">
        <f>D30+D25+D20+D14+D10</f>
        <v>14696.080999999998</v>
      </c>
      <c r="E34" s="25">
        <f>E30+E25+E14+E10</f>
        <v>11573.183</v>
      </c>
      <c r="F34" s="14"/>
      <c r="G34" s="25">
        <f>G30+G25+G20+G14+G10</f>
        <v>1975.7549999999999</v>
      </c>
      <c r="H34" s="14">
        <f>H20+H14+H10</f>
        <v>96.438</v>
      </c>
    </row>
  </sheetData>
  <sheetProtection/>
  <mergeCells count="9">
    <mergeCell ref="A3:H3"/>
    <mergeCell ref="A4:H4"/>
    <mergeCell ref="A5:H5"/>
    <mergeCell ref="C7:C9"/>
    <mergeCell ref="A7:A9"/>
    <mergeCell ref="D7:H7"/>
    <mergeCell ref="D8:D9"/>
    <mergeCell ref="E8:H8"/>
    <mergeCell ref="B7:B9"/>
  </mergeCells>
  <printOptions horizontalCentered="1"/>
  <pageMargins left="0.1968503937007874" right="0.1968503937007874" top="0.7874015748031497" bottom="0.1968503937007874" header="0.5511811023622047" footer="0.1968503937007874"/>
  <pageSetup horizontalDpi="600" verticalDpi="600" orientation="portrait" paperSize="9" scale="9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20"/>
  <sheetViews>
    <sheetView view="pageBreakPreview" zoomScale="75" zoomScaleSheetLayoutView="75" workbookViewId="0" topLeftCell="A15">
      <selection activeCell="J19" sqref="J19"/>
    </sheetView>
  </sheetViews>
  <sheetFormatPr defaultColWidth="9.125" defaultRowHeight="12.75"/>
  <cols>
    <col min="1" max="1" width="25.125" style="1" customWidth="1"/>
    <col min="2" max="2" width="7.375" style="1" customWidth="1"/>
    <col min="3" max="3" width="13.25390625" style="1" customWidth="1"/>
    <col min="4" max="4" width="12.75390625" style="1" customWidth="1"/>
    <col min="5" max="5" width="13.125" style="1" customWidth="1"/>
    <col min="6" max="6" width="13.375" style="1" customWidth="1"/>
    <col min="7" max="7" width="12.25390625" style="1" customWidth="1"/>
    <col min="8" max="8" width="13.875" style="1" customWidth="1"/>
    <col min="9" max="9" width="9.125" style="1" customWidth="1"/>
    <col min="10" max="10" width="12.125" style="1" bestFit="1" customWidth="1"/>
    <col min="11" max="11" width="13.25390625" style="1" bestFit="1" customWidth="1"/>
    <col min="12" max="16384" width="9.125" style="1" customWidth="1"/>
  </cols>
  <sheetData>
    <row r="1" ht="15.75">
      <c r="H1" s="8" t="s">
        <v>14</v>
      </c>
    </row>
    <row r="3" spans="1:8" ht="15.75" customHeight="1">
      <c r="A3" s="60" t="s">
        <v>11</v>
      </c>
      <c r="B3" s="60"/>
      <c r="C3" s="60"/>
      <c r="D3" s="60"/>
      <c r="E3" s="60"/>
      <c r="F3" s="60"/>
      <c r="G3" s="60"/>
      <c r="H3" s="60"/>
    </row>
    <row r="4" spans="1:8" ht="15.75">
      <c r="A4" s="60" t="s">
        <v>12</v>
      </c>
      <c r="B4" s="60"/>
      <c r="C4" s="60"/>
      <c r="D4" s="60"/>
      <c r="E4" s="60"/>
      <c r="F4" s="60"/>
      <c r="G4" s="60"/>
      <c r="H4" s="60"/>
    </row>
    <row r="5" spans="1:8" ht="15.75" customHeight="1">
      <c r="A5" s="60" t="s">
        <v>19</v>
      </c>
      <c r="B5" s="60"/>
      <c r="C5" s="60"/>
      <c r="D5" s="60"/>
      <c r="E5" s="60"/>
      <c r="F5" s="60"/>
      <c r="G5" s="60"/>
      <c r="H5" s="60"/>
    </row>
    <row r="7" spans="1:8" ht="15.75" customHeight="1">
      <c r="A7" s="62" t="s">
        <v>6</v>
      </c>
      <c r="B7" s="61" t="s">
        <v>9</v>
      </c>
      <c r="C7" s="61" t="s">
        <v>10</v>
      </c>
      <c r="D7" s="61" t="s">
        <v>20</v>
      </c>
      <c r="E7" s="61"/>
      <c r="F7" s="61"/>
      <c r="G7" s="61"/>
      <c r="H7" s="61"/>
    </row>
    <row r="8" spans="1:8" ht="18.75">
      <c r="A8" s="63"/>
      <c r="B8" s="61"/>
      <c r="C8" s="61"/>
      <c r="D8" s="61" t="s">
        <v>0</v>
      </c>
      <c r="E8" s="61" t="s">
        <v>1</v>
      </c>
      <c r="F8" s="61"/>
      <c r="G8" s="61"/>
      <c r="H8" s="61"/>
    </row>
    <row r="9" spans="1:8" ht="134.25" customHeight="1">
      <c r="A9" s="64"/>
      <c r="B9" s="61"/>
      <c r="C9" s="61"/>
      <c r="D9" s="61"/>
      <c r="E9" s="3" t="s">
        <v>4</v>
      </c>
      <c r="F9" s="3" t="s">
        <v>3</v>
      </c>
      <c r="G9" s="3" t="s">
        <v>2</v>
      </c>
      <c r="H9" s="3" t="s">
        <v>5</v>
      </c>
    </row>
    <row r="10" spans="1:72" s="2" customFormat="1" ht="23.25" customHeight="1">
      <c r="A10" s="34" t="s">
        <v>7</v>
      </c>
      <c r="B10" s="12"/>
      <c r="C10" s="50">
        <v>9213.7</v>
      </c>
      <c r="D10" s="50">
        <v>4110</v>
      </c>
      <c r="E10" s="50">
        <v>3699</v>
      </c>
      <c r="F10" s="14"/>
      <c r="G10" s="14">
        <v>411</v>
      </c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s="2" customFormat="1" ht="134.25" customHeight="1">
      <c r="A11" s="10" t="s">
        <v>42</v>
      </c>
      <c r="B11" s="13" t="s">
        <v>43</v>
      </c>
      <c r="C11" s="10">
        <v>9213.7</v>
      </c>
      <c r="D11" s="10">
        <v>4110</v>
      </c>
      <c r="E11" s="10">
        <v>3699</v>
      </c>
      <c r="F11" s="13"/>
      <c r="G11" s="13">
        <v>411</v>
      </c>
      <c r="H11" s="3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s="2" customFormat="1" ht="18.75" customHeight="1">
      <c r="A12" s="47" t="s">
        <v>13</v>
      </c>
      <c r="B12" s="17"/>
      <c r="C12" s="53">
        <f>C13+C14</f>
        <v>25807.075</v>
      </c>
      <c r="D12" s="53">
        <v>25807.075</v>
      </c>
      <c r="E12" s="53">
        <f>E13+E14</f>
        <v>23226.367</v>
      </c>
      <c r="F12" s="14"/>
      <c r="G12" s="23">
        <f>G13+G14</f>
        <v>2580.708</v>
      </c>
      <c r="H12" s="1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8" ht="110.25">
      <c r="A13" s="46" t="s">
        <v>40</v>
      </c>
      <c r="B13" s="52">
        <v>2019</v>
      </c>
      <c r="C13" s="48">
        <v>14747.797</v>
      </c>
      <c r="D13" s="48">
        <v>14747.797</v>
      </c>
      <c r="E13" s="49">
        <v>13273.017</v>
      </c>
      <c r="F13" s="51"/>
      <c r="G13" s="48">
        <v>1474.78</v>
      </c>
      <c r="H13" s="51"/>
    </row>
    <row r="14" spans="1:8" ht="115.5" customHeight="1">
      <c r="A14" s="33" t="s">
        <v>41</v>
      </c>
      <c r="B14" s="18">
        <v>2019</v>
      </c>
      <c r="C14" s="28">
        <v>11059.278</v>
      </c>
      <c r="D14" s="28">
        <v>11059.278</v>
      </c>
      <c r="E14" s="13">
        <v>9953.35</v>
      </c>
      <c r="F14" s="14"/>
      <c r="G14" s="28">
        <v>1105.928</v>
      </c>
      <c r="H14" s="13"/>
    </row>
    <row r="15" spans="1:8" ht="30" customHeight="1">
      <c r="A15" s="45" t="s">
        <v>35</v>
      </c>
      <c r="B15" s="18"/>
      <c r="C15" s="11">
        <v>6244.074</v>
      </c>
      <c r="D15" s="11">
        <v>6244.074</v>
      </c>
      <c r="E15" s="55">
        <v>5619.667</v>
      </c>
      <c r="F15" s="55"/>
      <c r="G15" s="55">
        <v>624.407</v>
      </c>
      <c r="H15" s="11"/>
    </row>
    <row r="16" spans="1:8" ht="87" customHeight="1">
      <c r="A16" s="46" t="s">
        <v>44</v>
      </c>
      <c r="B16" s="18">
        <v>2019</v>
      </c>
      <c r="C16" s="15">
        <v>6244.074</v>
      </c>
      <c r="D16" s="15">
        <v>6244.074</v>
      </c>
      <c r="E16" s="35">
        <v>5619.667</v>
      </c>
      <c r="F16" s="35"/>
      <c r="G16" s="35">
        <v>624.407</v>
      </c>
      <c r="H16" s="11"/>
    </row>
    <row r="17" spans="1:8" ht="15.75">
      <c r="A17" s="34" t="s">
        <v>17</v>
      </c>
      <c r="B17" s="18"/>
      <c r="C17" s="11">
        <f>C18+C19</f>
        <v>10182</v>
      </c>
      <c r="D17" s="11">
        <v>10182</v>
      </c>
      <c r="E17" s="11">
        <f>E18+E19</f>
        <v>9163.8</v>
      </c>
      <c r="F17" s="11"/>
      <c r="G17" s="54">
        <f>G18+G19</f>
        <v>1018.2</v>
      </c>
      <c r="H17" s="16"/>
    </row>
    <row r="18" spans="1:8" ht="129.75" customHeight="1">
      <c r="A18" s="46" t="s">
        <v>39</v>
      </c>
      <c r="B18" s="18">
        <v>2019</v>
      </c>
      <c r="C18" s="13">
        <v>5052</v>
      </c>
      <c r="D18" s="13">
        <v>5052</v>
      </c>
      <c r="E18" s="13">
        <v>4546.8</v>
      </c>
      <c r="F18" s="13"/>
      <c r="G18" s="13">
        <v>505.2</v>
      </c>
      <c r="H18" s="14"/>
    </row>
    <row r="19" spans="1:8" ht="198.75" customHeight="1">
      <c r="A19" s="33" t="s">
        <v>38</v>
      </c>
      <c r="B19" s="18">
        <v>2019</v>
      </c>
      <c r="C19" s="13">
        <v>5130</v>
      </c>
      <c r="D19" s="13">
        <v>5130</v>
      </c>
      <c r="E19" s="13">
        <v>4617</v>
      </c>
      <c r="F19" s="13"/>
      <c r="G19" s="13">
        <v>513</v>
      </c>
      <c r="H19" s="13"/>
    </row>
    <row r="20" spans="1:8" ht="31.5" customHeight="1">
      <c r="A20" s="3" t="s">
        <v>0</v>
      </c>
      <c r="B20" s="18"/>
      <c r="C20" s="56">
        <f>C17+C15+C12+C10</f>
        <v>51446.849</v>
      </c>
      <c r="D20" s="56">
        <f>D17+D15+D12+D10</f>
        <v>46343.149000000005</v>
      </c>
      <c r="E20" s="56">
        <f>E17+E15+E12+E10</f>
        <v>41708.834</v>
      </c>
      <c r="F20" s="14"/>
      <c r="G20" s="14">
        <f>G17+G15+G12+G10</f>
        <v>4634.3150000000005</v>
      </c>
      <c r="H20" s="13"/>
    </row>
  </sheetData>
  <sheetProtection/>
  <mergeCells count="9">
    <mergeCell ref="A3:H3"/>
    <mergeCell ref="A4:H4"/>
    <mergeCell ref="A5:H5"/>
    <mergeCell ref="C7:C9"/>
    <mergeCell ref="A7:A9"/>
    <mergeCell ref="D7:H7"/>
    <mergeCell ref="D8:D9"/>
    <mergeCell ref="E8:H8"/>
    <mergeCell ref="B7:B9"/>
  </mergeCells>
  <printOptions horizontalCentered="1"/>
  <pageMargins left="0.1968503937007874" right="0.1968503937007874" top="0.7874015748031497" bottom="0.1968503937007874" header="0.5511811023622047" footer="0.1968503937007874"/>
  <pageSetup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Admin</cp:lastModifiedBy>
  <cp:lastPrinted>2017-02-09T13:42:39Z</cp:lastPrinted>
  <dcterms:created xsi:type="dcterms:W3CDTF">2006-09-11T14:58:57Z</dcterms:created>
  <dcterms:modified xsi:type="dcterms:W3CDTF">2019-09-04T13:40:35Z</dcterms:modified>
  <cp:category/>
  <cp:version/>
  <cp:contentType/>
  <cp:contentStatus/>
</cp:coreProperties>
</file>